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imon Data\Turner Kenworthy\Work\DfBB\Marketing\Website\Resources\Reporting Monitoring\"/>
    </mc:Choice>
  </mc:AlternateContent>
  <bookViews>
    <workbookView xWindow="0" yWindow="0" windowWidth="22605" windowHeight="10320" xr2:uid="{00000000-000D-0000-FFFF-FFFF00000000}"/>
  </bookViews>
  <sheets>
    <sheet name="Your Costs" sheetId="4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4" l="1"/>
  <c r="C32" i="4" l="1"/>
  <c r="C31" i="4"/>
  <c r="C29" i="4"/>
  <c r="C28" i="4"/>
  <c r="C23" i="4"/>
  <c r="C24" i="4" s="1"/>
  <c r="C27" i="4" s="1"/>
  <c r="C22" i="4"/>
  <c r="C21" i="4"/>
  <c r="C20" i="4"/>
  <c r="C33" i="4" l="1"/>
</calcChain>
</file>

<file path=xl/sharedStrings.xml><?xml version="1.0" encoding="utf-8"?>
<sst xmlns="http://schemas.openxmlformats.org/spreadsheetml/2006/main" count="55" uniqueCount="54">
  <si>
    <t>Cost Calculation Sheet</t>
  </si>
  <si>
    <t>Total number of business miles per year in company vehicles</t>
  </si>
  <si>
    <t>Annual insurance premium</t>
  </si>
  <si>
    <t>Insurance excess payment per incident</t>
  </si>
  <si>
    <t>Total value of penalty chargebacks from leasing companies</t>
  </si>
  <si>
    <t>Recording the Important Data</t>
  </si>
  <si>
    <t>Total number of 'grey fleet' drivers (staff using own car for work)</t>
  </si>
  <si>
    <t>Calculations</t>
  </si>
  <si>
    <t>A</t>
  </si>
  <si>
    <t>F</t>
  </si>
  <si>
    <t>C</t>
  </si>
  <si>
    <t>S</t>
  </si>
  <si>
    <t>N</t>
  </si>
  <si>
    <t>B</t>
  </si>
  <si>
    <t>D</t>
  </si>
  <si>
    <t>E</t>
  </si>
  <si>
    <t>G</t>
  </si>
  <si>
    <t>H</t>
  </si>
  <si>
    <t>I</t>
  </si>
  <si>
    <t>J</t>
  </si>
  <si>
    <t>Collisions per vehicle (F / A)</t>
  </si>
  <si>
    <t>Collisions per driver (F / B)</t>
  </si>
  <si>
    <t>Collisions per million miles (F / (C/1,000,000))</t>
  </si>
  <si>
    <t>Direct collision costs (D + (ExF) + H)</t>
  </si>
  <si>
    <t>K</t>
  </si>
  <si>
    <t>L</t>
  </si>
  <si>
    <t>M</t>
  </si>
  <si>
    <t>O</t>
  </si>
  <si>
    <t>P</t>
  </si>
  <si>
    <t>Q</t>
  </si>
  <si>
    <t>R</t>
  </si>
  <si>
    <t>T</t>
  </si>
  <si>
    <t>U</t>
  </si>
  <si>
    <t>Total money spent on speeding/parking fines</t>
  </si>
  <si>
    <t>Baseline</t>
  </si>
  <si>
    <t>Number of company vehicles</t>
  </si>
  <si>
    <t>Number of drivers of company vehicles</t>
  </si>
  <si>
    <t>Amount spent on fuel per year</t>
  </si>
  <si>
    <t>Total value of business miles claimed</t>
  </si>
  <si>
    <t>Example Financial Savings</t>
  </si>
  <si>
    <t>TOTAL EXAMPLE SAVINGS</t>
  </si>
  <si>
    <t>Total number of insurance claims per year</t>
  </si>
  <si>
    <t>Total spent on repairing damage not claimed back on insurance</t>
  </si>
  <si>
    <t>Total spent on vehicle maintenance and servicing</t>
  </si>
  <si>
    <t>Minimum likely hidden costs (Q x 4)</t>
  </si>
  <si>
    <t>10% reduction in insurance premium (D x 10%)</t>
  </si>
  <si>
    <t>10% reduction in company fuel spend (G x 10%)</t>
  </si>
  <si>
    <t>20% reduction in maintenance and servicing (J x 20%)</t>
  </si>
  <si>
    <t>50% reduction in speeding/parking fines (K x 50%)</t>
  </si>
  <si>
    <t>20% reduction in business mileage claims (M x 20%)</t>
  </si>
  <si>
    <t>V</t>
  </si>
  <si>
    <t>W</t>
  </si>
  <si>
    <t>X</t>
  </si>
  <si>
    <t>20% reduction in collisions (Q+R x 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</si>
</sst>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1" fillId="0" borderId="0" xfId="0" applyFont="1"/>
    <xf numFmtId="0" fontId="2" fillId="0" borderId="0" xfId="0" applyFont="1"/>
    <xf numFmtId="164" fontId="1" fillId="0" borderId="0" xfId="0" applyNumberFormat="1" applyFont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right"/>
    </xf>
    <xf numFmtId="0" fontId="1" fillId="6" borderId="0" xfId="0" applyFont="1" applyFill="1" applyAlignment="1">
      <alignment horizontal="center"/>
    </xf>
    <xf numFmtId="0" fontId="1" fillId="6" borderId="0" xfId="0" applyFont="1" applyFill="1"/>
    <xf numFmtId="3" fontId="1" fillId="6" borderId="0" xfId="0" applyNumberFormat="1" applyFont="1" applyFill="1" applyAlignment="1">
      <alignment horizontal="right"/>
    </xf>
    <xf numFmtId="164" fontId="1" fillId="6" borderId="0" xfId="0" applyNumberFormat="1" applyFont="1" applyFill="1" applyAlignment="1">
      <alignment horizontal="right"/>
    </xf>
    <xf numFmtId="0" fontId="1" fillId="0" borderId="0" xfId="0" applyFont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0" xfId="0" applyFont="1" applyFill="1"/>
    <xf numFmtId="4" fontId="1" fillId="5" borderId="0" xfId="0" applyNumberFormat="1" applyFont="1" applyFill="1" applyAlignment="1">
      <alignment horizontal="right"/>
    </xf>
    <xf numFmtId="164" fontId="1" fillId="5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164" fontId="1" fillId="3" borderId="0" xfId="0" applyNumberFormat="1" applyFont="1" applyFill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164" fontId="4" fillId="2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1552575</xdr:colOff>
      <xdr:row>0</xdr:row>
      <xdr:rowOff>489585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E6E562-A920-4D76-826D-6517A7359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000250" cy="413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"/>
  <sheetViews>
    <sheetView tabSelected="1" workbookViewId="0">
      <selection activeCell="G1" sqref="G1"/>
    </sheetView>
  </sheetViews>
  <sheetFormatPr defaultRowHeight="15" x14ac:dyDescent="0.25"/>
  <cols>
    <col min="1" max="1" width="6.7109375" customWidth="1"/>
    <col min="2" max="2" width="65.140625" customWidth="1"/>
    <col min="3" max="3" width="15.7109375" style="1" customWidth="1"/>
  </cols>
  <sheetData>
    <row r="1" spans="1:3" ht="43.5" customHeight="1" x14ac:dyDescent="0.25"/>
    <row r="2" spans="1:3" ht="23.25" x14ac:dyDescent="0.35">
      <c r="A2" s="4"/>
      <c r="B2" s="5" t="s">
        <v>0</v>
      </c>
      <c r="C2" s="6"/>
    </row>
    <row r="3" spans="1:3" x14ac:dyDescent="0.25">
      <c r="A3" s="4"/>
      <c r="B3" s="4"/>
      <c r="C3" s="6"/>
    </row>
    <row r="4" spans="1:3" x14ac:dyDescent="0.25">
      <c r="A4" s="7"/>
      <c r="B4" s="8" t="s">
        <v>5</v>
      </c>
      <c r="C4" s="9" t="s">
        <v>34</v>
      </c>
    </row>
    <row r="5" spans="1:3" x14ac:dyDescent="0.25">
      <c r="A5" s="10" t="s">
        <v>8</v>
      </c>
      <c r="B5" s="11" t="s">
        <v>35</v>
      </c>
      <c r="C5" s="12">
        <v>0</v>
      </c>
    </row>
    <row r="6" spans="1:3" x14ac:dyDescent="0.25">
      <c r="A6" s="10" t="s">
        <v>13</v>
      </c>
      <c r="B6" s="11" t="s">
        <v>36</v>
      </c>
      <c r="C6" s="12">
        <v>0</v>
      </c>
    </row>
    <row r="7" spans="1:3" x14ac:dyDescent="0.25">
      <c r="A7" s="10" t="s">
        <v>10</v>
      </c>
      <c r="B7" s="11" t="s">
        <v>1</v>
      </c>
      <c r="C7" s="12">
        <v>0</v>
      </c>
    </row>
    <row r="8" spans="1:3" x14ac:dyDescent="0.25">
      <c r="A8" s="10" t="s">
        <v>14</v>
      </c>
      <c r="B8" s="11" t="s">
        <v>2</v>
      </c>
      <c r="C8" s="13">
        <v>0</v>
      </c>
    </row>
    <row r="9" spans="1:3" x14ac:dyDescent="0.25">
      <c r="A9" s="10" t="s">
        <v>15</v>
      </c>
      <c r="B9" s="11" t="s">
        <v>3</v>
      </c>
      <c r="C9" s="13">
        <v>0</v>
      </c>
    </row>
    <row r="10" spans="1:3" x14ac:dyDescent="0.25">
      <c r="A10" s="10" t="s">
        <v>9</v>
      </c>
      <c r="B10" s="11" t="s">
        <v>41</v>
      </c>
      <c r="C10" s="12">
        <v>0</v>
      </c>
    </row>
    <row r="11" spans="1:3" x14ac:dyDescent="0.25">
      <c r="A11" s="10" t="s">
        <v>16</v>
      </c>
      <c r="B11" s="11" t="s">
        <v>37</v>
      </c>
      <c r="C11" s="13">
        <v>0</v>
      </c>
    </row>
    <row r="12" spans="1:3" x14ac:dyDescent="0.25">
      <c r="A12" s="10" t="s">
        <v>17</v>
      </c>
      <c r="B12" s="11" t="s">
        <v>4</v>
      </c>
      <c r="C12" s="13">
        <v>0</v>
      </c>
    </row>
    <row r="13" spans="1:3" x14ac:dyDescent="0.25">
      <c r="A13" s="10" t="s">
        <v>18</v>
      </c>
      <c r="B13" s="11" t="s">
        <v>42</v>
      </c>
      <c r="C13" s="13">
        <v>0</v>
      </c>
    </row>
    <row r="14" spans="1:3" x14ac:dyDescent="0.25">
      <c r="A14" s="10" t="s">
        <v>19</v>
      </c>
      <c r="B14" s="11" t="s">
        <v>43</v>
      </c>
      <c r="C14" s="13">
        <v>0</v>
      </c>
    </row>
    <row r="15" spans="1:3" x14ac:dyDescent="0.25">
      <c r="A15" s="10" t="s">
        <v>24</v>
      </c>
      <c r="B15" s="11" t="s">
        <v>33</v>
      </c>
      <c r="C15" s="13">
        <v>0</v>
      </c>
    </row>
    <row r="16" spans="1:3" x14ac:dyDescent="0.25">
      <c r="A16" s="10" t="s">
        <v>25</v>
      </c>
      <c r="B16" s="11" t="s">
        <v>6</v>
      </c>
      <c r="C16" s="12">
        <v>0</v>
      </c>
    </row>
    <row r="17" spans="1:3" x14ac:dyDescent="0.25">
      <c r="A17" s="10" t="s">
        <v>26</v>
      </c>
      <c r="B17" s="11" t="s">
        <v>38</v>
      </c>
      <c r="C17" s="13">
        <v>0</v>
      </c>
    </row>
    <row r="18" spans="1:3" x14ac:dyDescent="0.25">
      <c r="A18" s="14"/>
      <c r="B18" s="4"/>
      <c r="C18" s="6"/>
    </row>
    <row r="19" spans="1:3" x14ac:dyDescent="0.25">
      <c r="A19" s="7"/>
      <c r="B19" s="8" t="s">
        <v>7</v>
      </c>
      <c r="C19" s="9" t="s">
        <v>34</v>
      </c>
    </row>
    <row r="20" spans="1:3" x14ac:dyDescent="0.25">
      <c r="A20" s="15" t="s">
        <v>12</v>
      </c>
      <c r="B20" s="16" t="s">
        <v>20</v>
      </c>
      <c r="C20" s="17" t="e">
        <f>+C10/C5</f>
        <v>#DIV/0!</v>
      </c>
    </row>
    <row r="21" spans="1:3" x14ac:dyDescent="0.25">
      <c r="A21" s="15" t="s">
        <v>27</v>
      </c>
      <c r="B21" s="16" t="s">
        <v>21</v>
      </c>
      <c r="C21" s="17" t="e">
        <f>+C10/C6</f>
        <v>#DIV/0!</v>
      </c>
    </row>
    <row r="22" spans="1:3" x14ac:dyDescent="0.25">
      <c r="A22" s="15" t="s">
        <v>28</v>
      </c>
      <c r="B22" s="16" t="s">
        <v>22</v>
      </c>
      <c r="C22" s="17" t="e">
        <f>+C10/(C7/1000000)</f>
        <v>#DIV/0!</v>
      </c>
    </row>
    <row r="23" spans="1:3" x14ac:dyDescent="0.25">
      <c r="A23" s="15" t="s">
        <v>29</v>
      </c>
      <c r="B23" s="16" t="s">
        <v>23</v>
      </c>
      <c r="C23" s="18">
        <f>+C8+(C9*C10)+C12</f>
        <v>0</v>
      </c>
    </row>
    <row r="24" spans="1:3" x14ac:dyDescent="0.25">
      <c r="A24" s="15" t="s">
        <v>30</v>
      </c>
      <c r="B24" s="16" t="s">
        <v>44</v>
      </c>
      <c r="C24" s="18">
        <f>+C23*4</f>
        <v>0</v>
      </c>
    </row>
    <row r="25" spans="1:3" x14ac:dyDescent="0.25">
      <c r="A25" s="14"/>
      <c r="B25" s="4"/>
      <c r="C25" s="19"/>
    </row>
    <row r="26" spans="1:3" x14ac:dyDescent="0.25">
      <c r="A26" s="7"/>
      <c r="B26" s="8" t="s">
        <v>39</v>
      </c>
      <c r="C26" s="9"/>
    </row>
    <row r="27" spans="1:3" x14ac:dyDescent="0.25">
      <c r="A27" s="20" t="s">
        <v>11</v>
      </c>
      <c r="B27" s="21" t="s">
        <v>53</v>
      </c>
      <c r="C27" s="22">
        <f>+(C23+C24)*0.2</f>
        <v>0</v>
      </c>
    </row>
    <row r="28" spans="1:3" x14ac:dyDescent="0.25">
      <c r="A28" s="20" t="s">
        <v>31</v>
      </c>
      <c r="B28" s="21" t="s">
        <v>45</v>
      </c>
      <c r="C28" s="22">
        <f>+C8*0.1</f>
        <v>0</v>
      </c>
    </row>
    <row r="29" spans="1:3" x14ac:dyDescent="0.25">
      <c r="A29" s="20" t="s">
        <v>32</v>
      </c>
      <c r="B29" s="21" t="s">
        <v>46</v>
      </c>
      <c r="C29" s="22">
        <f>+C11*0.1</f>
        <v>0</v>
      </c>
    </row>
    <row r="30" spans="1:3" x14ac:dyDescent="0.25">
      <c r="A30" s="20" t="s">
        <v>50</v>
      </c>
      <c r="B30" s="21" t="s">
        <v>47</v>
      </c>
      <c r="C30" s="22">
        <f>+C14*0.2</f>
        <v>0</v>
      </c>
    </row>
    <row r="31" spans="1:3" x14ac:dyDescent="0.25">
      <c r="A31" s="20" t="s">
        <v>51</v>
      </c>
      <c r="B31" s="21" t="s">
        <v>48</v>
      </c>
      <c r="C31" s="22">
        <f>+C15*0.5</f>
        <v>0</v>
      </c>
    </row>
    <row r="32" spans="1:3" x14ac:dyDescent="0.25">
      <c r="A32" s="20" t="s">
        <v>52</v>
      </c>
      <c r="B32" s="21" t="s">
        <v>49</v>
      </c>
      <c r="C32" s="22">
        <f>+C17*0.2</f>
        <v>0</v>
      </c>
    </row>
    <row r="33" spans="1:3" x14ac:dyDescent="0.25">
      <c r="A33" s="23"/>
      <c r="B33" s="24" t="s">
        <v>40</v>
      </c>
      <c r="C33" s="25">
        <f>SUM(C27:C32)</f>
        <v>0</v>
      </c>
    </row>
    <row r="34" spans="1:3" x14ac:dyDescent="0.25">
      <c r="A34" s="2"/>
      <c r="C34" s="3"/>
    </row>
    <row r="35" spans="1:3" x14ac:dyDescent="0.25">
      <c r="A35" s="2"/>
      <c r="C35" s="3"/>
    </row>
    <row r="36" spans="1:3" x14ac:dyDescent="0.25">
      <c r="A36" s="2"/>
      <c r="C36" s="3"/>
    </row>
    <row r="37" spans="1:3" x14ac:dyDescent="0.25">
      <c r="A37" s="2"/>
      <c r="C37" s="3"/>
    </row>
    <row r="38" spans="1:3" x14ac:dyDescent="0.25">
      <c r="A38" s="2"/>
      <c r="C38" s="3"/>
    </row>
    <row r="39" spans="1:3" x14ac:dyDescent="0.25">
      <c r="A39" s="2"/>
    </row>
    <row r="40" spans="1:3" x14ac:dyDescent="0.25">
      <c r="A40" s="2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Your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Simon</cp:lastModifiedBy>
  <cp:lastPrinted>2017-11-20T21:09:19Z</cp:lastPrinted>
  <dcterms:created xsi:type="dcterms:W3CDTF">2017-05-30T14:49:13Z</dcterms:created>
  <dcterms:modified xsi:type="dcterms:W3CDTF">2017-11-20T21:09:27Z</dcterms:modified>
</cp:coreProperties>
</file>